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9" i="1" l="1"/>
  <c r="N9" i="1"/>
  <c r="J9" i="1"/>
  <c r="O9" i="1" s="1"/>
  <c r="K6" i="1"/>
  <c r="F6" i="1"/>
  <c r="F5" i="1"/>
  <c r="N10" i="1"/>
  <c r="J10" i="1"/>
  <c r="O10" i="1" s="1"/>
  <c r="N7" i="1" l="1"/>
  <c r="J7" i="1"/>
  <c r="O7" i="1" l="1"/>
  <c r="N8" i="1" l="1"/>
  <c r="J8" i="1"/>
  <c r="N5" i="1"/>
  <c r="J5" i="1"/>
  <c r="O5" i="1" l="1"/>
  <c r="O8" i="1"/>
  <c r="N6" i="1" l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<sst xmlns="http://schemas.openxmlformats.org/spreadsheetml/2006/main" count="30" uniqueCount="30">
  <si>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</si>
  <si>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</si>
  <si>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</si>
  <si>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</si>
  <si>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</si>
  <si>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</si>
  <si>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</si>
  <si>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</si>
  <si>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</si>
  <si>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</si>
  <si>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</si>
  <si>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</si>
  <si>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</si>
  <si>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</si>
  <si>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</si>
  <si>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</si>
  <si>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</si>
  <si>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</si>
  <si>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</si>
  <si>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</si>
  <si>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</si>
  <si>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</si>
  <si>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</si>
  <si>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</si>
  <si>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</si>
  <si>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</si>
  <si>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</si>
  <si>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Lorena de Faria</t>
  </si>
  <si>
    <t>Assessor Jurídico - Comissionado</t>
  </si>
  <si>
    <t>Marina Soares Mendonça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</si>
</sst>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G9" sqref="G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42614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v>1816.19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2316.19</v>
      </c>
      <c r="K4" s="7">
        <v>1.06</v>
      </c>
      <c r="L4" s="6">
        <v>208.45</v>
      </c>
      <c r="M4" s="6">
        <v>2</v>
      </c>
      <c r="N4" s="6">
        <f>K4+L4+M4</f>
        <v>211.51</v>
      </c>
      <c r="O4" s="6">
        <f>J4-N4</f>
        <v>2104.6800000000003</v>
      </c>
    </row>
    <row r="5" spans="1:15" ht="25.5">
      <c r="A5" s="12"/>
      <c r="B5" s="8" t="s">
        <v>27</v>
      </c>
      <c r="C5" s="1" t="s">
        <v>28</v>
      </c>
      <c r="D5" s="5">
        <v>42198</v>
      </c>
      <c r="E5" s="6">
        <v>2552.08</v>
      </c>
      <c r="F5" s="7">
        <f>1276.04+425.35+1148.44+382.81</f>
        <v>3232.64</v>
      </c>
      <c r="G5" s="7">
        <v>0</v>
      </c>
      <c r="H5" s="7">
        <v>0</v>
      </c>
      <c r="I5" s="7">
        <v>0</v>
      </c>
      <c r="J5" s="7">
        <f>E5+F5+G5+I5+H5</f>
        <v>5784.7199999999993</v>
      </c>
      <c r="K5" s="7">
        <v>127.82</v>
      </c>
      <c r="L5" s="6">
        <v>421.09</v>
      </c>
      <c r="M5" s="6">
        <v>2</v>
      </c>
      <c r="N5" s="6">
        <f>K5+L5+M5</f>
        <v>550.91</v>
      </c>
      <c r="O5" s="6">
        <f>J5-N5</f>
        <v>5233.8099999999995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3181.27</v>
      </c>
      <c r="F6" s="7">
        <f>2120.84+706.95</f>
        <v>2827.79</v>
      </c>
      <c r="G6" s="7">
        <v>0</v>
      </c>
      <c r="H6" s="7">
        <v>0</v>
      </c>
      <c r="I6" s="7">
        <v>0</v>
      </c>
      <c r="J6" s="7">
        <f>E6+F6+G6+I6+H6</f>
        <v>6009.0599999999995</v>
      </c>
      <c r="K6" s="7">
        <f>93.67+83.42</f>
        <v>177.09</v>
      </c>
      <c r="L6" s="6">
        <v>570.88</v>
      </c>
      <c r="M6" s="6">
        <v>2</v>
      </c>
      <c r="N6" s="6">
        <f>K6+L6+M6</f>
        <v>749.97</v>
      </c>
      <c r="O6" s="6">
        <f>J6-N6</f>
        <v>5259.0899999999992</v>
      </c>
    </row>
    <row r="7" spans="1:15" ht="38.25">
      <c r="A7" s="12"/>
      <c r="B7" s="8" t="s">
        <v>29</v>
      </c>
      <c r="C7" s="1" t="s">
        <v>22</v>
      </c>
      <c r="D7" s="5">
        <v>42514</v>
      </c>
      <c r="E7" s="6">
        <v>1677.05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1677.05</v>
      </c>
      <c r="K7" s="7">
        <v>0</v>
      </c>
      <c r="L7" s="6">
        <v>150.93</v>
      </c>
      <c r="M7" s="6">
        <v>2</v>
      </c>
      <c r="N7" s="6">
        <f>K7+L7+M7</f>
        <v>152.93</v>
      </c>
      <c r="O7" s="6">
        <f>J7-N7</f>
        <v>1524.12</v>
      </c>
    </row>
    <row r="8" spans="1:15" ht="25.5">
      <c r="A8" s="12"/>
      <c r="B8" s="8" t="s">
        <v>25</v>
      </c>
      <c r="C8" s="1" t="s">
        <v>26</v>
      </c>
      <c r="D8" s="5">
        <v>41915</v>
      </c>
      <c r="E8" s="6">
        <v>883.69</v>
      </c>
      <c r="F8" s="7">
        <v>0</v>
      </c>
      <c r="G8" s="6">
        <v>0</v>
      </c>
      <c r="H8" s="7">
        <v>29.16</v>
      </c>
      <c r="I8" s="7">
        <v>0</v>
      </c>
      <c r="J8" s="7">
        <f>E8+F8+G8+I8+H8</f>
        <v>912.85</v>
      </c>
      <c r="K8" s="7">
        <v>0</v>
      </c>
      <c r="L8" s="6">
        <v>70.69</v>
      </c>
      <c r="M8" s="6">
        <v>2</v>
      </c>
      <c r="N8" s="6">
        <f>K8+L8+M8</f>
        <v>72.69</v>
      </c>
      <c r="O8" s="6">
        <f>J8-N8</f>
        <v>840.16000000000008</v>
      </c>
    </row>
    <row r="9" spans="1:15" ht="38.25">
      <c r="A9" s="12"/>
      <c r="B9" s="9" t="s">
        <v>14</v>
      </c>
      <c r="C9" s="1" t="s">
        <v>18</v>
      </c>
      <c r="D9" s="5">
        <v>40985</v>
      </c>
      <c r="E9" s="7">
        <v>5743.96</v>
      </c>
      <c r="F9" s="7">
        <f>1148.79+382.92</f>
        <v>1531.71</v>
      </c>
      <c r="G9" s="7">
        <v>0</v>
      </c>
      <c r="H9" s="7">
        <v>0</v>
      </c>
      <c r="I9" s="7">
        <v>0</v>
      </c>
      <c r="J9" s="7">
        <f>E9+F9+G9+I9</f>
        <v>7275.67</v>
      </c>
      <c r="K9" s="7">
        <v>553.24</v>
      </c>
      <c r="L9" s="7">
        <v>570.88</v>
      </c>
      <c r="M9" s="6">
        <v>2</v>
      </c>
      <c r="N9" s="6">
        <f t="shared" ref="N9" si="0">K9+L9+M9</f>
        <v>1126.1199999999999</v>
      </c>
      <c r="O9" s="7">
        <f t="shared" ref="O9" si="1">J9-N9</f>
        <v>6149.55</v>
      </c>
    </row>
    <row r="10" spans="1:15" ht="38.25">
      <c r="A10" s="13"/>
      <c r="B10" s="9" t="s">
        <v>19</v>
      </c>
      <c r="C10" s="1" t="s">
        <v>17</v>
      </c>
      <c r="D10" s="5">
        <v>41421</v>
      </c>
      <c r="E10" s="7">
        <v>5743.96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5743.96</v>
      </c>
      <c r="K10" s="7">
        <v>553.24</v>
      </c>
      <c r="L10" s="7">
        <v>570.88</v>
      </c>
      <c r="M10" s="6">
        <v>2</v>
      </c>
      <c r="N10" s="6">
        <f t="shared" ref="N10" si="2">K10+L10+M10</f>
        <v>1126.1199999999999</v>
      </c>
      <c r="O10" s="7">
        <f t="shared" ref="O10" si="3">J10-N10</f>
        <v>4617.84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2017-04-01T20:05:30Z</dcterms:modified>
</cp:coreProperties>
</file>