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A10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A12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</commentList>
</comments>
</file>

<file path=xl/sharedStrings.xml><?xml version="1.0" encoding="utf-8"?>
<sst xmlns="http://schemas.openxmlformats.org/spreadsheetml/2006/main" count="48" uniqueCount="43">
  <si>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</si>
  <si>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</si>
  <si>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</si>
  <si>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</si>
  <si>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</si>
  <si>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</si>
  <si>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</si>
  <si>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</si>
  <si>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</si>
  <si>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</si>
  <si>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</si>
  <si>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</si>
  <si>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</si>
  <si>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</si>
  <si>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</si>
  <si>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Encargos Patronais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</si>
  <si>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</si>
  <si>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</si>
  <si>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</si>
  <si>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</si>
  <si>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</si>
  <si>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</si>
  <si>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</si>
  <si>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</si>
  <si>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</si>
  <si>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</si>
  <si>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</si>
  <si>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Marlon Fernando Lins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</si>
  <si>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</si>
  <si>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</si>
  <si>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</si>
  <si>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</si>
  <si>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</si>
  <si>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</si>
  <si>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</si>
  <si>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</si>
  <si>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</si>
  <si>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</si>
  <si>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</si>
  <si>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diversos</t>
  </si>
  <si>
    <t>Despesas de exercícios anteriores</t>
  </si>
  <si>
    <t>JANEIRO/2013</t>
  </si>
  <si>
    <t>Transferêncis Correntes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</si>
</sst>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5" zoomScaleNormal="85" zoomScaleSheetLayoutView="65" zoomScalePageLayoutView="0" workbookViewId="0" topLeftCell="A4">
      <selection activeCell="L16" sqref="L16"/>
    </sheetView>
  </sheetViews>
  <sheetFormatPr defaultColWidth="11.57421875" defaultRowHeight="12.75"/>
  <cols>
    <col min="1" max="1" width="34.421875" style="0" customWidth="1"/>
    <col min="2" max="2" width="16.8515625" style="0" bestFit="1" customWidth="1"/>
    <col min="3" max="3" width="23.421875" style="0" bestFit="1" customWidth="1"/>
    <col min="4" max="4" width="6.57421875" style="0" bestFit="1" customWidth="1"/>
    <col min="5" max="5" width="14.00390625" style="0" bestFit="1" customWidth="1"/>
    <col min="6" max="6" width="11.28125" style="0" customWidth="1"/>
    <col min="7" max="7" width="37.28125" style="0" customWidth="1"/>
    <col min="8" max="8" width="18.57421875" style="0" customWidth="1"/>
    <col min="9" max="9" width="16.140625" style="0" customWidth="1"/>
    <col min="10" max="10" width="7.140625" style="0" customWidth="1"/>
    <col min="11" max="11" width="17.28125" style="0" customWidth="1"/>
    <col min="12" max="12" width="7.140625" style="0" customWidth="1"/>
  </cols>
  <sheetData>
    <row r="1" spans="1:12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SUM(B7:B17)</f>
        <v>632400.96</v>
      </c>
      <c r="C6" s="7">
        <f>SUM(C7:C18)</f>
        <v>42837.780000000006</v>
      </c>
      <c r="D6" s="8">
        <f aca="true" t="shared" si="0" ref="D6:D11">C6/B6*100</f>
        <v>6.773832221886572</v>
      </c>
      <c r="E6" s="7">
        <f>SUM(E7:E12)</f>
        <v>42837.780000000006</v>
      </c>
      <c r="F6" s="8">
        <f aca="true" t="shared" si="1" ref="F6:F11">(E6/B6)*100</f>
        <v>6.773832221886572</v>
      </c>
      <c r="G6" s="6" t="s">
        <v>11</v>
      </c>
      <c r="H6" s="7">
        <f>SUM(H7:H17)</f>
        <v>569620.9600000001</v>
      </c>
      <c r="I6" s="7">
        <f>SUM(I7:I17)</f>
        <v>24014.26</v>
      </c>
      <c r="J6" s="8">
        <f>(I6/H6)*100</f>
        <v>4.215831524177059</v>
      </c>
      <c r="K6" s="7">
        <f>SUM(K7:K17)</f>
        <v>24014.26</v>
      </c>
      <c r="L6" s="8">
        <f>(K6/H6)*100</f>
        <v>4.215831524177059</v>
      </c>
    </row>
    <row r="7" spans="1:12" ht="15.75">
      <c r="A7" s="9" t="s">
        <v>12</v>
      </c>
      <c r="B7" s="10">
        <v>119702.52</v>
      </c>
      <c r="C7" s="11">
        <v>10558.78</v>
      </c>
      <c r="D7" s="10">
        <f t="shared" si="0"/>
        <v>8.82085022103127</v>
      </c>
      <c r="E7" s="11">
        <v>10558.78</v>
      </c>
      <c r="F7" s="10">
        <f t="shared" si="1"/>
        <v>8.82085022103127</v>
      </c>
      <c r="G7" s="9" t="s">
        <v>13</v>
      </c>
      <c r="H7" s="10">
        <v>145026.45</v>
      </c>
      <c r="I7" s="11">
        <v>10662</v>
      </c>
      <c r="J7" s="10">
        <f aca="true" t="shared" si="2" ref="J7:J16">(I7/H7)*100</f>
        <v>7.351762385413144</v>
      </c>
      <c r="K7" s="11">
        <v>10662</v>
      </c>
      <c r="L7" s="10">
        <f aca="true" t="shared" si="3" ref="L7:L16">(K7/H7)*100</f>
        <v>7.351762385413144</v>
      </c>
    </row>
    <row r="8" spans="1:12" ht="15.75">
      <c r="A8" s="9" t="s">
        <v>14</v>
      </c>
      <c r="B8" s="10">
        <v>22125.57</v>
      </c>
      <c r="C8" s="11">
        <v>2441.18</v>
      </c>
      <c r="D8" s="10">
        <f t="shared" si="0"/>
        <v>11.033297673235085</v>
      </c>
      <c r="E8" s="11">
        <v>2441.18</v>
      </c>
      <c r="F8" s="10">
        <f t="shared" si="1"/>
        <v>11.033297673235085</v>
      </c>
      <c r="G8" s="9" t="s">
        <v>15</v>
      </c>
      <c r="H8" s="12">
        <v>49600</v>
      </c>
      <c r="I8" s="13">
        <v>3305.22</v>
      </c>
      <c r="J8" s="10">
        <f t="shared" si="2"/>
        <v>6.66375</v>
      </c>
      <c r="K8" s="11">
        <v>3305.22</v>
      </c>
      <c r="L8" s="10">
        <f t="shared" si="3"/>
        <v>6.66375</v>
      </c>
    </row>
    <row r="9" spans="1:12" ht="15.75">
      <c r="A9" s="9" t="s">
        <v>16</v>
      </c>
      <c r="B9" s="10">
        <v>291072.89</v>
      </c>
      <c r="C9" s="11">
        <v>18344.7</v>
      </c>
      <c r="D9" s="10">
        <f t="shared" si="0"/>
        <v>6.3024419759600425</v>
      </c>
      <c r="E9" s="11">
        <v>18344.7</v>
      </c>
      <c r="F9" s="10">
        <f t="shared" si="1"/>
        <v>6.3024419759600425</v>
      </c>
      <c r="G9" s="9" t="s">
        <v>17</v>
      </c>
      <c r="H9" s="10">
        <v>21120</v>
      </c>
      <c r="I9" s="11">
        <v>0</v>
      </c>
      <c r="J9" s="10">
        <f t="shared" si="2"/>
        <v>0</v>
      </c>
      <c r="K9" s="11">
        <v>0</v>
      </c>
      <c r="L9" s="10">
        <f t="shared" si="3"/>
        <v>0</v>
      </c>
    </row>
    <row r="10" spans="1:12" ht="15.75">
      <c r="A10" s="9" t="s">
        <v>32</v>
      </c>
      <c r="B10" s="10">
        <v>15690</v>
      </c>
      <c r="C10" s="11">
        <v>1407.29</v>
      </c>
      <c r="D10" s="10">
        <f t="shared" si="0"/>
        <v>8.969343530911408</v>
      </c>
      <c r="E10" s="11">
        <v>1407.29</v>
      </c>
      <c r="F10" s="10">
        <f t="shared" si="1"/>
        <v>8.969343530911408</v>
      </c>
      <c r="G10" s="9" t="s">
        <v>35</v>
      </c>
      <c r="H10" s="10">
        <v>14024.52</v>
      </c>
      <c r="I10" s="11">
        <v>0</v>
      </c>
      <c r="J10" s="10">
        <f t="shared" si="2"/>
        <v>0</v>
      </c>
      <c r="K10" s="11">
        <v>0</v>
      </c>
      <c r="L10" s="10">
        <f t="shared" si="3"/>
        <v>0</v>
      </c>
    </row>
    <row r="11" spans="1:12" ht="15.75">
      <c r="A11" s="9" t="s">
        <v>33</v>
      </c>
      <c r="B11" s="10">
        <v>121029.98</v>
      </c>
      <c r="C11" s="11">
        <v>10085.83</v>
      </c>
      <c r="D11" s="10">
        <f t="shared" si="0"/>
        <v>8.333331956264061</v>
      </c>
      <c r="E11" s="14">
        <v>10085.83</v>
      </c>
      <c r="F11" s="10">
        <f t="shared" si="1"/>
        <v>8.333331956264061</v>
      </c>
      <c r="G11" s="9" t="s">
        <v>36</v>
      </c>
      <c r="H11" s="15">
        <v>17450</v>
      </c>
      <c r="I11" s="16">
        <v>0</v>
      </c>
      <c r="J11" s="10">
        <f t="shared" si="2"/>
        <v>0</v>
      </c>
      <c r="K11" s="11">
        <v>0</v>
      </c>
      <c r="L11" s="10">
        <f t="shared" si="3"/>
        <v>0</v>
      </c>
    </row>
    <row r="12" spans="1:12" ht="15.75">
      <c r="A12" s="9"/>
      <c r="B12" s="10"/>
      <c r="C12" s="11"/>
      <c r="D12" s="10"/>
      <c r="E12" s="11"/>
      <c r="F12" s="10"/>
      <c r="G12" s="9" t="s">
        <v>38</v>
      </c>
      <c r="H12" s="15">
        <v>108425.32</v>
      </c>
      <c r="I12" s="16">
        <v>1883.88</v>
      </c>
      <c r="J12" s="10">
        <f t="shared" si="2"/>
        <v>1.7374908370111335</v>
      </c>
      <c r="K12" s="11">
        <v>1883.88</v>
      </c>
      <c r="L12" s="10">
        <f t="shared" si="3"/>
        <v>1.7374908370111335</v>
      </c>
    </row>
    <row r="13" spans="1:12" ht="15.75">
      <c r="A13" s="9"/>
      <c r="B13" s="10"/>
      <c r="C13" s="11"/>
      <c r="D13" s="10"/>
      <c r="E13" s="11"/>
      <c r="F13" s="11"/>
      <c r="G13" s="9" t="s">
        <v>37</v>
      </c>
      <c r="H13" s="10">
        <v>171548.24</v>
      </c>
      <c r="I13" s="11">
        <v>5455.88</v>
      </c>
      <c r="J13" s="10">
        <f t="shared" si="2"/>
        <v>3.180376551808401</v>
      </c>
      <c r="K13" s="11">
        <v>5455.88</v>
      </c>
      <c r="L13" s="10">
        <f t="shared" si="3"/>
        <v>3.180376551808401</v>
      </c>
    </row>
    <row r="14" spans="1:12" ht="15.75">
      <c r="A14" s="9"/>
      <c r="B14" s="10"/>
      <c r="C14" s="11"/>
      <c r="D14" s="10"/>
      <c r="E14" s="11"/>
      <c r="F14" s="11"/>
      <c r="G14" s="9" t="s">
        <v>39</v>
      </c>
      <c r="H14" s="10">
        <v>25000</v>
      </c>
      <c r="I14" s="11">
        <v>1250.77</v>
      </c>
      <c r="J14" s="10">
        <f>(I14/H14)*100</f>
        <v>5.00308</v>
      </c>
      <c r="K14" s="11">
        <v>1250.77</v>
      </c>
      <c r="L14" s="10">
        <f t="shared" si="3"/>
        <v>5.00308</v>
      </c>
    </row>
    <row r="15" spans="1:12" ht="15.75">
      <c r="A15" s="9"/>
      <c r="B15" s="10"/>
      <c r="C15" s="11"/>
      <c r="D15" s="10"/>
      <c r="E15" s="11"/>
      <c r="F15" s="11"/>
      <c r="G15" s="9" t="s">
        <v>40</v>
      </c>
      <c r="H15" s="10">
        <v>500</v>
      </c>
      <c r="I15" s="11">
        <v>0</v>
      </c>
      <c r="J15" s="10">
        <f t="shared" si="2"/>
        <v>0</v>
      </c>
      <c r="K15" s="11">
        <v>0</v>
      </c>
      <c r="L15" s="10">
        <f t="shared" si="3"/>
        <v>0</v>
      </c>
    </row>
    <row r="16" spans="1:12" ht="15.75">
      <c r="A16" s="6" t="s">
        <v>18</v>
      </c>
      <c r="B16" s="17">
        <f>SUM(B21)</f>
        <v>0</v>
      </c>
      <c r="C16" s="7">
        <v>0</v>
      </c>
      <c r="D16" s="8">
        <v>0</v>
      </c>
      <c r="E16" s="7">
        <v>0</v>
      </c>
      <c r="F16" s="7">
        <v>0</v>
      </c>
      <c r="G16" s="9" t="s">
        <v>42</v>
      </c>
      <c r="H16" s="10">
        <v>16926.43</v>
      </c>
      <c r="I16" s="11">
        <v>1456.51</v>
      </c>
      <c r="J16" s="10">
        <f t="shared" si="2"/>
        <v>8.604945047479001</v>
      </c>
      <c r="K16" s="11">
        <v>1456.51</v>
      </c>
      <c r="L16" s="10">
        <f t="shared" si="3"/>
        <v>8.604945047479001</v>
      </c>
    </row>
    <row r="17" spans="1:12" ht="15.75">
      <c r="A17" s="9" t="s">
        <v>34</v>
      </c>
      <c r="B17" s="10">
        <v>62780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19</v>
      </c>
      <c r="H19" s="7">
        <f>H20+H21</f>
        <v>62780</v>
      </c>
      <c r="I19" s="7">
        <f>I20+I21</f>
        <v>2604</v>
      </c>
      <c r="J19" s="8">
        <f>(I19/H19)*100</f>
        <v>4.147817776361898</v>
      </c>
      <c r="K19" s="7">
        <f>K20+K21</f>
        <v>2604</v>
      </c>
      <c r="L19" s="8">
        <f>(K19/H19)*100</f>
        <v>4.147817776361898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20</v>
      </c>
      <c r="H21" s="10">
        <v>62780</v>
      </c>
      <c r="I21" s="11">
        <v>2604</v>
      </c>
      <c r="J21" s="10">
        <f>(I21/H21)*100</f>
        <v>4.147817776361898</v>
      </c>
      <c r="K21" s="11">
        <v>2604</v>
      </c>
      <c r="L21" s="10">
        <f>(K21/H21)*100</f>
        <v>4.147817776361898</v>
      </c>
    </row>
    <row r="22" spans="1:12" ht="15.75">
      <c r="A22" s="9"/>
      <c r="B22" s="23"/>
      <c r="C22" s="13"/>
      <c r="D22" s="10"/>
      <c r="E22" s="11"/>
      <c r="F22" s="10"/>
      <c r="G22" s="20"/>
      <c r="H22" s="24"/>
      <c r="I22" s="11"/>
      <c r="J22" s="10"/>
      <c r="K22" s="11"/>
      <c r="L22" s="10"/>
    </row>
    <row r="23" spans="1:12" ht="15.75">
      <c r="A23" s="6" t="s">
        <v>21</v>
      </c>
      <c r="B23" s="7">
        <f>B6+B16</f>
        <v>632400.96</v>
      </c>
      <c r="C23" s="7">
        <f>C6+C19</f>
        <v>42837.780000000006</v>
      </c>
      <c r="D23" s="8">
        <f>C23/B23*100</f>
        <v>6.773832221886572</v>
      </c>
      <c r="E23" s="7">
        <f>E6+E19</f>
        <v>42837.780000000006</v>
      </c>
      <c r="F23" s="7">
        <f>(E23/B23)*100</f>
        <v>6.773832221886572</v>
      </c>
      <c r="G23" s="6" t="s">
        <v>22</v>
      </c>
      <c r="H23" s="7">
        <f>H6+H19</f>
        <v>632400.9600000001</v>
      </c>
      <c r="I23" s="7">
        <f>I6+I19</f>
        <v>26618.26</v>
      </c>
      <c r="J23" s="8">
        <f>(I23/H23)*100</f>
        <v>4.2090796320106785</v>
      </c>
      <c r="K23" s="7">
        <f>K6+K19</f>
        <v>26618.26</v>
      </c>
      <c r="L23" s="8">
        <f>(K23/H23)*100</f>
        <v>4.2090796320106785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5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23</v>
      </c>
      <c r="B26" s="18"/>
      <c r="C26" s="26"/>
      <c r="D26" s="27"/>
      <c r="E26" s="27"/>
      <c r="F26" s="27"/>
      <c r="G26" s="19" t="s">
        <v>24</v>
      </c>
      <c r="H26" s="11"/>
      <c r="I26" s="28">
        <f>C23-I23</f>
        <v>16219.520000000008</v>
      </c>
      <c r="J26" s="28"/>
      <c r="K26" s="28">
        <f>E23-K23</f>
        <v>16219.520000000008</v>
      </c>
      <c r="L26" s="11"/>
    </row>
    <row r="27" spans="1:12" ht="15.75">
      <c r="A27" s="9"/>
      <c r="B27" s="25"/>
      <c r="C27" s="18"/>
      <c r="D27" s="25"/>
      <c r="E27" s="18"/>
      <c r="F27" s="25"/>
      <c r="G27" s="9"/>
      <c r="H27" s="10"/>
      <c r="I27" s="18"/>
      <c r="J27" s="25"/>
      <c r="K27" s="18"/>
      <c r="L27" s="18"/>
    </row>
    <row r="28" spans="1:12" ht="15.75">
      <c r="A28" s="29" t="s">
        <v>25</v>
      </c>
      <c r="B28" s="30"/>
      <c r="C28" s="31">
        <f>C23+C26</f>
        <v>42837.780000000006</v>
      </c>
      <c r="D28" s="31"/>
      <c r="E28" s="31">
        <f>E23+E26</f>
        <v>42837.780000000006</v>
      </c>
      <c r="F28" s="31"/>
      <c r="G28" s="29" t="s">
        <v>25</v>
      </c>
      <c r="H28" s="31"/>
      <c r="I28" s="31">
        <f>I23+I26</f>
        <v>42837.780000000006</v>
      </c>
      <c r="J28" s="31"/>
      <c r="K28" s="31">
        <f>K23+K26</f>
        <v>42837.780000000006</v>
      </c>
      <c r="L28" s="31"/>
    </row>
    <row r="29" spans="1:12" ht="15.75">
      <c r="A29" s="32"/>
      <c r="B29" s="33"/>
      <c r="C29" s="34"/>
      <c r="D29" s="34"/>
      <c r="E29" s="34"/>
      <c r="F29" s="34"/>
      <c r="G29" s="35"/>
      <c r="H29" s="35"/>
      <c r="I29" s="34"/>
      <c r="J29" s="34"/>
      <c r="K29" s="34"/>
      <c r="L29" s="36"/>
    </row>
    <row r="30" spans="1:12" ht="15.75">
      <c r="A30" s="49" t="s">
        <v>26</v>
      </c>
      <c r="B30" s="49"/>
      <c r="C30" s="45" t="s">
        <v>27</v>
      </c>
      <c r="D30" s="45"/>
      <c r="E30" s="45"/>
      <c r="F30" s="45"/>
      <c r="G30" s="45"/>
      <c r="H30" s="45" t="s">
        <v>28</v>
      </c>
      <c r="I30" s="45"/>
      <c r="J30" s="45"/>
      <c r="K30" s="45"/>
      <c r="L30" s="36"/>
    </row>
    <row r="31" spans="1:12" ht="15.75">
      <c r="A31" s="44" t="s">
        <v>29</v>
      </c>
      <c r="B31" s="44"/>
      <c r="C31" s="45" t="s">
        <v>30</v>
      </c>
      <c r="D31" s="45"/>
      <c r="E31" s="45"/>
      <c r="F31" s="45"/>
      <c r="G31" s="45"/>
      <c r="H31" s="45" t="s">
        <v>31</v>
      </c>
      <c r="I31" s="45"/>
      <c r="J31" s="45"/>
      <c r="K31" s="45"/>
      <c r="L31" s="37"/>
    </row>
    <row r="32" spans="1:12" ht="15.75">
      <c r="A32" s="38"/>
      <c r="B32" s="39"/>
      <c r="C32" s="40"/>
      <c r="D32" s="40"/>
      <c r="E32" s="40"/>
      <c r="F32" s="40"/>
      <c r="G32" s="40"/>
      <c r="H32" s="41"/>
      <c r="I32" s="42"/>
      <c r="J32" s="42"/>
      <c r="K32" s="42"/>
      <c r="L32" s="43"/>
    </row>
  </sheetData>
  <sheetProtection selectLockedCells="1" selectUnlockedCells="1"/>
  <mergeCells count="9">
    <mergeCell ref="A31:B31"/>
    <mergeCell ref="C31:G31"/>
    <mergeCell ref="H31:K31"/>
    <mergeCell ref="A1:L1"/>
    <mergeCell ref="A2:L2"/>
    <mergeCell ref="A3:L3"/>
    <mergeCell ref="A30:B30"/>
    <mergeCell ref="C30:G30"/>
    <mergeCell ref="H30:K30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GAF</cp:lastModifiedBy>
  <cp:lastPrinted>2013-03-09T14:13:22Z</cp:lastPrinted>
  <dcterms:modified xsi:type="dcterms:W3CDTF">2013-04-05T00:41:03Z</dcterms:modified>
  <cp:category/>
  <cp:version/>
  <cp:contentType/>
  <cp:contentStatus/>
</cp:coreProperties>
</file>