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9" i="1" l="1"/>
  <c r="K9" i="1"/>
  <c r="N9" i="1" s="1"/>
  <c r="E9" i="1"/>
  <c r="L8" i="1"/>
  <c r="K8" i="1"/>
  <c r="L7" i="1"/>
  <c r="L6" i="1"/>
  <c r="K6" i="1"/>
  <c r="L5" i="1"/>
  <c r="L4" i="1"/>
  <c r="F8" i="1"/>
  <c r="J9" i="1"/>
  <c r="N7" i="1"/>
  <c r="J7" i="1"/>
  <c r="O9" i="1" l="1"/>
  <c r="O7" i="1"/>
  <c r="N5" i="1"/>
  <c r="J5" i="1"/>
  <c r="O5" i="1" l="1"/>
  <c r="N6" i="1"/>
  <c r="J6" i="1"/>
  <c r="O6" i="1" l="1"/>
  <c r="J4" i="1" l="1"/>
  <c r="J8" i="1"/>
  <c r="N8" i="1"/>
  <c r="O8" i="1" l="1"/>
  <c r="N4" i="1" l="1"/>
  <c r="O4" i="1" l="1"/>
</calcChain>
</file>

<file path=xl/sharedStrings.xml><?xml version="1.0" encoding="utf-8"?>
<sst xmlns="http://schemas.openxmlformats.org/spreadsheetml/2006/main" count="28" uniqueCount="28">
  <si>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</si>
  <si>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</si>
  <si>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</si>
  <si>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</si>
  <si>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</si>
  <si>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</si>
  <si>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</si>
  <si>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</si>
  <si>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</si>
  <si>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</si>
  <si>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</si>
  <si>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</si>
  <si>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</si>
  <si>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</si>
  <si>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</si>
  <si>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</si>
  <si>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</si>
  <si>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</si>
  <si>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</si>
  <si>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</si>
  <si>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</si>
  <si>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</si>
  <si>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</si>
  <si>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</si>
  <si>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</si>
  <si>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Laís de Moraes Wiziack</t>
  </si>
  <si>
    <t>Marta Oliveira Ramos Lima</t>
  </si>
  <si>
    <t>Auxiliar de Serviços Gerais - Concursado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</si>
</sst>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" fontId="6" fillId="3" borderId="2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showGridLines="0" tabSelected="1" topLeftCell="A3" zoomScaleNormal="100" workbookViewId="0">
      <selection activeCell="B3" sqref="B3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0"/>
      <c r="F2" s="11"/>
      <c r="G2" s="11"/>
      <c r="H2" s="11"/>
      <c r="I2" s="11"/>
      <c r="J2" s="11"/>
    </row>
    <row r="3" spans="1:15" ht="36">
      <c r="A3" s="12">
        <v>41974</v>
      </c>
      <c r="B3" s="13" t="s">
        <v>0</v>
      </c>
      <c r="C3" s="13" t="s">
        <v>16</v>
      </c>
      <c r="D3" s="13" t="s">
        <v>15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3" t="s">
        <v>10</v>
      </c>
      <c r="O3" s="13" t="s">
        <v>11</v>
      </c>
    </row>
    <row r="4" spans="1:15" ht="25.5">
      <c r="A4" s="14"/>
      <c r="B4" s="8" t="s">
        <v>23</v>
      </c>
      <c r="C4" s="1" t="s">
        <v>24</v>
      </c>
      <c r="D4" s="5">
        <v>41859</v>
      </c>
      <c r="E4" s="6">
        <v>1488</v>
      </c>
      <c r="F4" s="7">
        <v>0</v>
      </c>
      <c r="G4" s="7">
        <v>620</v>
      </c>
      <c r="H4" s="7">
        <v>0</v>
      </c>
      <c r="I4" s="7">
        <v>0</v>
      </c>
      <c r="J4" s="7">
        <f>E4+F4+G4+I4+H4</f>
        <v>2108</v>
      </c>
      <c r="K4" s="7">
        <v>0</v>
      </c>
      <c r="L4" s="6">
        <f>133.92+49.6</f>
        <v>183.51999999999998</v>
      </c>
      <c r="M4" s="6">
        <v>0</v>
      </c>
      <c r="N4" s="6">
        <f>K4+L4+M4</f>
        <v>183.51999999999998</v>
      </c>
      <c r="O4" s="6">
        <f>J4-N4</f>
        <v>1924.48</v>
      </c>
    </row>
    <row r="5" spans="1:15" ht="38.25">
      <c r="A5" s="14"/>
      <c r="B5" s="8" t="s">
        <v>25</v>
      </c>
      <c r="C5" s="1" t="s">
        <v>22</v>
      </c>
      <c r="D5" s="5">
        <v>41856</v>
      </c>
      <c r="E5" s="6">
        <v>1374</v>
      </c>
      <c r="F5" s="7">
        <v>0</v>
      </c>
      <c r="G5" s="7">
        <v>572.5</v>
      </c>
      <c r="H5" s="7">
        <v>0</v>
      </c>
      <c r="I5" s="7">
        <v>0</v>
      </c>
      <c r="J5" s="7">
        <f>E5+F5+G5+I5+H5</f>
        <v>1946.5</v>
      </c>
      <c r="K5" s="7">
        <v>0</v>
      </c>
      <c r="L5" s="6">
        <f>123.66+45.8</f>
        <v>169.45999999999998</v>
      </c>
      <c r="M5" s="6">
        <v>0</v>
      </c>
      <c r="N5" s="6">
        <f>K5+L5+M5</f>
        <v>169.45999999999998</v>
      </c>
      <c r="O5" s="6">
        <f>J5-N5</f>
        <v>1777.04</v>
      </c>
    </row>
    <row r="6" spans="1:15">
      <c r="A6" s="14"/>
      <c r="B6" s="8" t="s">
        <v>20</v>
      </c>
      <c r="C6" s="1" t="s">
        <v>21</v>
      </c>
      <c r="D6" s="5">
        <v>41782</v>
      </c>
      <c r="E6" s="6">
        <v>4344</v>
      </c>
      <c r="F6" s="7">
        <v>0</v>
      </c>
      <c r="G6" s="7">
        <v>2534</v>
      </c>
      <c r="H6" s="7">
        <v>0</v>
      </c>
      <c r="I6" s="7">
        <v>0</v>
      </c>
      <c r="J6" s="7">
        <f>E6+F6+G6+I6+H6</f>
        <v>6878</v>
      </c>
      <c r="K6" s="7">
        <f>266.93+35.06</f>
        <v>301.99</v>
      </c>
      <c r="L6" s="6">
        <f>477.84+278.74</f>
        <v>756.57999999999993</v>
      </c>
      <c r="M6" s="6">
        <v>0</v>
      </c>
      <c r="N6" s="6">
        <f>K6+L6+M6</f>
        <v>1058.57</v>
      </c>
      <c r="O6" s="6">
        <f>J6-N6</f>
        <v>5819.43</v>
      </c>
    </row>
    <row r="7" spans="1:15" ht="25.5">
      <c r="A7" s="14"/>
      <c r="B7" s="8" t="s">
        <v>26</v>
      </c>
      <c r="C7" s="1" t="s">
        <v>27</v>
      </c>
      <c r="D7" s="5">
        <v>41915</v>
      </c>
      <c r="E7" s="6">
        <v>724</v>
      </c>
      <c r="F7" s="7">
        <v>0</v>
      </c>
      <c r="G7" s="7">
        <v>181</v>
      </c>
      <c r="H7" s="7">
        <v>24.66</v>
      </c>
      <c r="I7" s="7">
        <v>0</v>
      </c>
      <c r="J7" s="7">
        <f>E7+F7+G7+I7+H7</f>
        <v>929.66</v>
      </c>
      <c r="K7" s="7">
        <v>0</v>
      </c>
      <c r="L7" s="6">
        <f>57.92+14.48</f>
        <v>72.400000000000006</v>
      </c>
      <c r="M7" s="6">
        <v>0</v>
      </c>
      <c r="N7" s="6">
        <f>K7+L7+M7</f>
        <v>72.400000000000006</v>
      </c>
      <c r="O7" s="6">
        <f>J7-N7</f>
        <v>857.26</v>
      </c>
    </row>
    <row r="8" spans="1:15" ht="38.25">
      <c r="A8" s="14"/>
      <c r="B8" s="9" t="s">
        <v>14</v>
      </c>
      <c r="C8" s="1" t="s">
        <v>18</v>
      </c>
      <c r="D8" s="5">
        <v>40985</v>
      </c>
      <c r="E8" s="7">
        <v>3921.67</v>
      </c>
      <c r="F8" s="7">
        <f>784.33+11.11+265.15+22.23+1568.67+530.3</f>
        <v>3181.79</v>
      </c>
      <c r="G8" s="7">
        <v>4706</v>
      </c>
      <c r="H8" s="7">
        <v>0</v>
      </c>
      <c r="I8" s="7">
        <v>0</v>
      </c>
      <c r="J8" s="7">
        <f>E8+F8+G8+I8</f>
        <v>11809.46</v>
      </c>
      <c r="K8" s="7">
        <f>5.34+195.1+347.23</f>
        <v>547.67000000000007</v>
      </c>
      <c r="L8" s="7">
        <f>95.45+431.38-43.91+482.92</f>
        <v>965.84000000000015</v>
      </c>
      <c r="M8" s="7">
        <v>0</v>
      </c>
      <c r="N8" s="6">
        <f t="shared" ref="N8" si="0">K8+L8+M8</f>
        <v>1513.5100000000002</v>
      </c>
      <c r="O8" s="7">
        <f t="shared" ref="O8" si="1">J8-N8</f>
        <v>10295.949999999999</v>
      </c>
    </row>
    <row r="9" spans="1:15" ht="38.25">
      <c r="A9" s="15"/>
      <c r="B9" s="9" t="s">
        <v>19</v>
      </c>
      <c r="C9" s="1" t="s">
        <v>17</v>
      </c>
      <c r="D9" s="5">
        <v>41421</v>
      </c>
      <c r="E9" s="7">
        <f>4706*2</f>
        <v>9412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9412</v>
      </c>
      <c r="K9" s="7">
        <f>347.23*2</f>
        <v>694.46</v>
      </c>
      <c r="L9" s="7">
        <f>482.92*2</f>
        <v>965.84</v>
      </c>
      <c r="M9" s="7">
        <v>0</v>
      </c>
      <c r="N9" s="6">
        <f t="shared" ref="N9" si="2">K9+L9+M9</f>
        <v>1660.3000000000002</v>
      </c>
      <c r="O9" s="7">
        <f t="shared" ref="O9" si="3">J9-N9</f>
        <v>7751.7</v>
      </c>
    </row>
    <row r="11" spans="1:15">
      <c r="C11" s="2"/>
      <c r="D11" s="2"/>
      <c r="E11" s="2"/>
      <c r="F11" s="3" t="s">
        <v>12</v>
      </c>
      <c r="G11" s="2"/>
      <c r="H11" s="2"/>
      <c r="I11" s="2"/>
      <c r="J11" s="2"/>
      <c r="K11" s="2"/>
      <c r="L11" s="2"/>
    </row>
    <row r="12" spans="1:15" ht="15.75">
      <c r="C12" s="2"/>
      <c r="D12" s="2"/>
      <c r="E12" s="2"/>
      <c r="F12" s="4" t="s">
        <v>13</v>
      </c>
      <c r="G12" s="2"/>
      <c r="H12" s="2"/>
      <c r="I12" s="2"/>
      <c r="J12" s="2"/>
      <c r="K12" s="2"/>
      <c r="L12" s="2"/>
    </row>
  </sheetData>
  <mergeCells count="2">
    <mergeCell ref="A3:A9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2017-04-01T11:32:35Z</dcterms:modified>
</cp:coreProperties>
</file>