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9" i="1" l="1"/>
  <c r="K9" i="1"/>
  <c r="L8" i="1"/>
  <c r="K7" i="1"/>
  <c r="L7" i="1"/>
  <c r="G7" i="1"/>
  <c r="L6" i="1"/>
  <c r="L5" i="1"/>
  <c r="G5" i="1"/>
  <c r="L4" i="1"/>
  <c r="F7" i="1"/>
  <c r="N9" i="1" l="1"/>
  <c r="J9" i="1"/>
  <c r="O9" i="1" l="1"/>
  <c r="N8" i="1"/>
  <c r="J8" i="1"/>
  <c r="O8" i="1" l="1"/>
  <c r="N5" i="1"/>
  <c r="J5" i="1"/>
  <c r="O5" i="1" l="1"/>
  <c r="J4" i="1"/>
  <c r="J6" i="1"/>
  <c r="N6" i="1"/>
  <c r="J7" i="1"/>
  <c r="N7" i="1"/>
  <c r="O7" i="1" l="1"/>
  <c r="O6" i="1"/>
  <c r="N4" i="1" l="1"/>
  <c r="O4" i="1" l="1"/>
</calcChain>
</file>

<file path=xl/sharedStrings.xml><?xml version="1.0" encoding="utf-8"?>
<sst xmlns="http://schemas.openxmlformats.org/spreadsheetml/2006/main" count="28" uniqueCount="26">
  <si>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</si>
  <si>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</si>
  <si>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</si>
  <si>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</si>
  <si>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</si>
  <si>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</si>
  <si>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</si>
  <si>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</si>
  <si>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</si>
  <si>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</si>
  <si>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</si>
  <si>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</si>
  <si>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</si>
  <si>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</si>
  <si>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</si>
  <si>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</si>
  <si>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</si>
  <si>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</si>
  <si>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</si>
  <si>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</si>
  <si>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Simone de Assis Almeida Rodrigues</t>
  </si>
  <si>
    <t>Daniella Rodrigues Cecconello</t>
  </si>
  <si>
    <t>Edivânia Dias da Costa</t>
  </si>
  <si>
    <t>Sirley Rodrigues Silva</t>
  </si>
  <si>
    <t>Hayanne Coelho Damasceno de Freitas</t>
  </si>
  <si>
    <t xml:space="preserve">Auxiliar de Seviços Gerais - Contrato determinado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</si>
</sst>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17" fontId="6" fillId="3" borderId="8" xfId="1" applyNumberFormat="1" applyFont="1" applyBorder="1" applyAlignment="1">
      <alignment horizontal="center" vertical="center"/>
    </xf>
    <xf numFmtId="17" fontId="6" fillId="3" borderId="6" xfId="1" applyNumberFormat="1" applyFont="1" applyBorder="1" applyAlignment="1">
      <alignment horizontal="center" vertical="center"/>
    </xf>
    <xf numFmtId="17" fontId="6" fillId="3" borderId="7" xfId="1" applyNumberFormat="1" applyFont="1" applyBorder="1" applyAlignment="1">
      <alignment horizontal="center" vertical="center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showGridLines="0" tabSelected="1" topLeftCell="A3" zoomScaleNormal="100" workbookViewId="0">
      <selection activeCell="M9" sqref="M9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 thickBot="1">
      <c r="E2" s="20"/>
      <c r="F2" s="21"/>
      <c r="G2" s="21"/>
      <c r="H2" s="21"/>
      <c r="I2" s="21"/>
      <c r="J2" s="21"/>
    </row>
    <row r="3" spans="1:15" ht="36">
      <c r="A3" s="17">
        <v>41609</v>
      </c>
      <c r="B3" s="1" t="s">
        <v>0</v>
      </c>
      <c r="C3" s="1" t="s">
        <v>17</v>
      </c>
      <c r="D3" s="1" t="s">
        <v>15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" t="s">
        <v>11</v>
      </c>
    </row>
    <row r="4" spans="1:15" ht="38.25">
      <c r="A4" s="18"/>
      <c r="B4" s="12" t="s">
        <v>21</v>
      </c>
      <c r="C4" s="3" t="s">
        <v>16</v>
      </c>
      <c r="D4" s="7">
        <v>40969</v>
      </c>
      <c r="E4" s="8">
        <v>1100</v>
      </c>
      <c r="F4" s="9">
        <v>0</v>
      </c>
      <c r="G4" s="9">
        <v>1400</v>
      </c>
      <c r="H4" s="9">
        <v>0</v>
      </c>
      <c r="I4" s="9">
        <v>300</v>
      </c>
      <c r="J4" s="9">
        <f>E4+F4+G4+I4+H4</f>
        <v>2800</v>
      </c>
      <c r="K4" s="9">
        <v>0</v>
      </c>
      <c r="L4" s="8">
        <f>126+125.5</f>
        <v>251.5</v>
      </c>
      <c r="M4" s="8">
        <v>0</v>
      </c>
      <c r="N4" s="8">
        <f>K4+L4+M4</f>
        <v>251.5</v>
      </c>
      <c r="O4" s="10">
        <f>J4-N4</f>
        <v>2548.5</v>
      </c>
    </row>
    <row r="5" spans="1:15" ht="38.25">
      <c r="A5" s="18"/>
      <c r="B5" s="12" t="s">
        <v>22</v>
      </c>
      <c r="C5" s="3" t="s">
        <v>16</v>
      </c>
      <c r="D5" s="7">
        <v>41401</v>
      </c>
      <c r="E5" s="8">
        <v>1100</v>
      </c>
      <c r="F5" s="9">
        <v>0</v>
      </c>
      <c r="G5" s="9">
        <f>733.33+195.24</f>
        <v>928.57</v>
      </c>
      <c r="H5" s="9">
        <v>0</v>
      </c>
      <c r="I5" s="9">
        <v>300</v>
      </c>
      <c r="J5" s="9">
        <f>E5+F5+G5+I5+H5</f>
        <v>2328.5700000000002</v>
      </c>
      <c r="K5" s="9">
        <v>0</v>
      </c>
      <c r="L5" s="8">
        <f>126+74.28</f>
        <v>200.28</v>
      </c>
      <c r="M5" s="8">
        <v>0</v>
      </c>
      <c r="N5" s="8">
        <f>K5+L5+M5</f>
        <v>200.28</v>
      </c>
      <c r="O5" s="10">
        <f>J5-N5</f>
        <v>2128.29</v>
      </c>
    </row>
    <row r="6" spans="1:15" ht="38.25">
      <c r="A6" s="18"/>
      <c r="B6" s="13" t="s">
        <v>24</v>
      </c>
      <c r="C6" s="3" t="s">
        <v>16</v>
      </c>
      <c r="D6" s="7">
        <v>41456</v>
      </c>
      <c r="E6" s="9">
        <v>1100</v>
      </c>
      <c r="F6" s="9">
        <v>0</v>
      </c>
      <c r="G6" s="9">
        <v>610</v>
      </c>
      <c r="H6" s="9">
        <v>0</v>
      </c>
      <c r="I6" s="9">
        <v>0</v>
      </c>
      <c r="J6" s="9">
        <f>E6+F6+G6+I6</f>
        <v>1710</v>
      </c>
      <c r="K6" s="9">
        <v>0</v>
      </c>
      <c r="L6" s="9">
        <f>88+48.8</f>
        <v>136.80000000000001</v>
      </c>
      <c r="M6" s="9">
        <v>0</v>
      </c>
      <c r="N6" s="8">
        <f t="shared" ref="N6:N7" si="0">K6+L6+M6</f>
        <v>136.80000000000001</v>
      </c>
      <c r="O6" s="11">
        <f t="shared" ref="O6:O7" si="1">J6-N6</f>
        <v>1573.2</v>
      </c>
    </row>
    <row r="7" spans="1:15" ht="38.25">
      <c r="A7" s="18"/>
      <c r="B7" s="13" t="s">
        <v>14</v>
      </c>
      <c r="C7" s="3" t="s">
        <v>19</v>
      </c>
      <c r="D7" s="7">
        <v>40985</v>
      </c>
      <c r="E7" s="9">
        <v>2488</v>
      </c>
      <c r="F7" s="9">
        <f>11.11+1244+50+431.33+3.71</f>
        <v>1740.1499999999999</v>
      </c>
      <c r="G7" s="9">
        <f>16.67+3932</f>
        <v>3948.67</v>
      </c>
      <c r="H7" s="9">
        <v>0</v>
      </c>
      <c r="I7" s="9">
        <v>400</v>
      </c>
      <c r="J7" s="9">
        <f>E7+F7+G7+I7</f>
        <v>8576.82</v>
      </c>
      <c r="K7" s="9">
        <f>59.85+3.34+210.38</f>
        <v>273.57</v>
      </c>
      <c r="L7" s="9">
        <f>155.27+319.31+1.83+432.52</f>
        <v>908.93000000000006</v>
      </c>
      <c r="M7" s="9">
        <v>0</v>
      </c>
      <c r="N7" s="8">
        <f t="shared" si="0"/>
        <v>1182.5</v>
      </c>
      <c r="O7" s="11">
        <f t="shared" si="1"/>
        <v>7394.32</v>
      </c>
    </row>
    <row r="8" spans="1:15" ht="38.25">
      <c r="A8" s="18"/>
      <c r="B8" s="13" t="s">
        <v>20</v>
      </c>
      <c r="C8" s="3" t="s">
        <v>25</v>
      </c>
      <c r="D8" s="7">
        <v>41166</v>
      </c>
      <c r="E8" s="9">
        <v>678</v>
      </c>
      <c r="F8" s="9">
        <v>0</v>
      </c>
      <c r="G8" s="9">
        <v>508.5</v>
      </c>
      <c r="H8" s="9">
        <v>46.7</v>
      </c>
      <c r="I8" s="9">
        <v>0</v>
      </c>
      <c r="J8" s="9">
        <f>E8+F8+G8+I8+H8</f>
        <v>1233.2</v>
      </c>
      <c r="K8" s="9">
        <v>0</v>
      </c>
      <c r="L8" s="9">
        <f>54.24+40.68</f>
        <v>94.92</v>
      </c>
      <c r="M8" s="9">
        <v>0</v>
      </c>
      <c r="N8" s="8">
        <f t="shared" ref="N8:N9" si="2">K8+L8+M8</f>
        <v>94.92</v>
      </c>
      <c r="O8" s="11">
        <f t="shared" ref="O8:O9" si="3">J8-N8</f>
        <v>1138.28</v>
      </c>
    </row>
    <row r="9" spans="1:15" ht="39" thickBot="1">
      <c r="A9" s="19"/>
      <c r="B9" s="14" t="s">
        <v>23</v>
      </c>
      <c r="C9" s="15" t="s">
        <v>18</v>
      </c>
      <c r="D9" s="16">
        <v>41421</v>
      </c>
      <c r="E9" s="9">
        <v>3732</v>
      </c>
      <c r="F9" s="9">
        <v>0</v>
      </c>
      <c r="G9" s="9">
        <v>2177</v>
      </c>
      <c r="H9" s="9">
        <v>0</v>
      </c>
      <c r="I9" s="9">
        <v>0</v>
      </c>
      <c r="J9" s="9">
        <f>E9+F9+G9+I9</f>
        <v>5909</v>
      </c>
      <c r="K9" s="9">
        <f>163.19+17</f>
        <v>180.19</v>
      </c>
      <c r="L9" s="9">
        <f>410.52+239.47</f>
        <v>649.99</v>
      </c>
      <c r="M9" s="9">
        <v>0</v>
      </c>
      <c r="N9" s="8">
        <f t="shared" si="2"/>
        <v>830.18000000000006</v>
      </c>
      <c r="O9" s="11">
        <f t="shared" si="3"/>
        <v>5078.82</v>
      </c>
    </row>
    <row r="11" spans="1:15">
      <c r="C11" s="4"/>
      <c r="D11" s="4"/>
      <c r="E11" s="4"/>
      <c r="F11" s="5" t="s">
        <v>12</v>
      </c>
      <c r="G11" s="4"/>
      <c r="H11" s="4"/>
      <c r="I11" s="4"/>
      <c r="J11" s="4"/>
      <c r="K11" s="4"/>
      <c r="L11" s="4"/>
    </row>
    <row r="12" spans="1:15" ht="15.75">
      <c r="C12" s="4"/>
      <c r="D12" s="4"/>
      <c r="E12" s="4"/>
      <c r="F12" s="6" t="s">
        <v>13</v>
      </c>
      <c r="G12" s="4"/>
      <c r="H12" s="4"/>
      <c r="I12" s="4"/>
      <c r="J12" s="4"/>
      <c r="K12" s="4"/>
      <c r="L12" s="4"/>
    </row>
  </sheetData>
  <mergeCells count="2">
    <mergeCell ref="A3:A9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2017-04-01T01:15:12Z</dcterms:modified>
</cp:coreProperties>
</file>